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UENTA PUBLICA JMAS\CUENTA PUBLICA 2024\"/>
    </mc:Choice>
  </mc:AlternateContent>
  <workbookProtection workbookPassword="F376" lockStructure="1"/>
  <bookViews>
    <workbookView xWindow="0" yWindow="0" windowWidth="28800" windowHeight="11925"/>
  </bookViews>
  <sheets>
    <sheet name="EAEPE_COG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H80" i="1"/>
  <c r="E79" i="1"/>
  <c r="H79" i="1" s="1"/>
  <c r="E78" i="1"/>
  <c r="H78" i="1" s="1"/>
  <c r="H77" i="1"/>
  <c r="E77" i="1"/>
  <c r="E76" i="1"/>
  <c r="H76" i="1" s="1"/>
  <c r="E75" i="1"/>
  <c r="H75" i="1" s="1"/>
  <c r="E74" i="1"/>
  <c r="H74" i="1" s="1"/>
  <c r="G73" i="1"/>
  <c r="F73" i="1"/>
  <c r="F81" i="1" s="1"/>
  <c r="D73" i="1"/>
  <c r="D81" i="1" s="1"/>
  <c r="C73" i="1"/>
  <c r="E72" i="1"/>
  <c r="H72" i="1" s="1"/>
  <c r="E71" i="1"/>
  <c r="H71" i="1" s="1"/>
  <c r="E70" i="1"/>
  <c r="H70" i="1" s="1"/>
  <c r="G69" i="1"/>
  <c r="F69" i="1"/>
  <c r="D69" i="1"/>
  <c r="E69" i="1" s="1"/>
  <c r="H69" i="1" s="1"/>
  <c r="C69" i="1"/>
  <c r="E68" i="1"/>
  <c r="H68" i="1" s="1"/>
  <c r="E67" i="1"/>
  <c r="H67" i="1" s="1"/>
  <c r="E66" i="1"/>
  <c r="H66" i="1" s="1"/>
  <c r="E65" i="1"/>
  <c r="H65" i="1" s="1"/>
  <c r="E64" i="1"/>
  <c r="H64" i="1" s="1"/>
  <c r="H63" i="1"/>
  <c r="E63" i="1"/>
  <c r="E62" i="1"/>
  <c r="H62" i="1" s="1"/>
  <c r="G61" i="1"/>
  <c r="F61" i="1"/>
  <c r="E61" i="1"/>
  <c r="H61" i="1" s="1"/>
  <c r="D61" i="1"/>
  <c r="C61" i="1"/>
  <c r="C81" i="1" s="1"/>
  <c r="E60" i="1"/>
  <c r="H60" i="1" s="1"/>
  <c r="H59" i="1"/>
  <c r="E59" i="1"/>
  <c r="E58" i="1"/>
  <c r="H58" i="1" s="1"/>
  <c r="G57" i="1"/>
  <c r="F57" i="1"/>
  <c r="D57" i="1"/>
  <c r="C57" i="1"/>
  <c r="E57" i="1" s="1"/>
  <c r="H57" i="1" s="1"/>
  <c r="E56" i="1"/>
  <c r="H56" i="1" s="1"/>
  <c r="H55" i="1"/>
  <c r="E55" i="1"/>
  <c r="E54" i="1"/>
  <c r="H54" i="1" s="1"/>
  <c r="E53" i="1"/>
  <c r="H53" i="1" s="1"/>
  <c r="E52" i="1"/>
  <c r="H52" i="1" s="1"/>
  <c r="E51" i="1"/>
  <c r="H51" i="1" s="1"/>
  <c r="E50" i="1"/>
  <c r="H50" i="1" s="1"/>
  <c r="H49" i="1"/>
  <c r="E49" i="1"/>
  <c r="E48" i="1"/>
  <c r="H48" i="1" s="1"/>
  <c r="G47" i="1"/>
  <c r="F47" i="1"/>
  <c r="D47" i="1"/>
  <c r="C47" i="1"/>
  <c r="E47" i="1" s="1"/>
  <c r="H47" i="1" s="1"/>
  <c r="E46" i="1"/>
  <c r="H46" i="1" s="1"/>
  <c r="H45" i="1"/>
  <c r="E45" i="1"/>
  <c r="E44" i="1"/>
  <c r="H44" i="1" s="1"/>
  <c r="E43" i="1"/>
  <c r="H43" i="1" s="1"/>
  <c r="E42" i="1"/>
  <c r="H42" i="1" s="1"/>
  <c r="E41" i="1"/>
  <c r="H41" i="1" s="1"/>
  <c r="E40" i="1"/>
  <c r="H40" i="1" s="1"/>
  <c r="H39" i="1"/>
  <c r="E39" i="1"/>
  <c r="E38" i="1"/>
  <c r="H38" i="1" s="1"/>
  <c r="G37" i="1"/>
  <c r="F37" i="1"/>
  <c r="D37" i="1"/>
  <c r="C37" i="1"/>
  <c r="E37" i="1" s="1"/>
  <c r="H37" i="1" s="1"/>
  <c r="E36" i="1"/>
  <c r="H36" i="1" s="1"/>
  <c r="H35" i="1"/>
  <c r="E35" i="1"/>
  <c r="E34" i="1"/>
  <c r="H34" i="1" s="1"/>
  <c r="E33" i="1"/>
  <c r="H33" i="1" s="1"/>
  <c r="E32" i="1"/>
  <c r="H32" i="1" s="1"/>
  <c r="E31" i="1"/>
  <c r="H31" i="1" s="1"/>
  <c r="E30" i="1"/>
  <c r="H30" i="1" s="1"/>
  <c r="H29" i="1"/>
  <c r="E29" i="1"/>
  <c r="E28" i="1"/>
  <c r="H28" i="1" s="1"/>
  <c r="G27" i="1"/>
  <c r="F27" i="1"/>
  <c r="D27" i="1"/>
  <c r="E27" i="1" s="1"/>
  <c r="H27" i="1" s="1"/>
  <c r="C27" i="1"/>
  <c r="E26" i="1"/>
  <c r="H26" i="1" s="1"/>
  <c r="H25" i="1"/>
  <c r="E25" i="1"/>
  <c r="E24" i="1"/>
  <c r="H24" i="1" s="1"/>
  <c r="E23" i="1"/>
  <c r="H23" i="1" s="1"/>
  <c r="E22" i="1"/>
  <c r="H22" i="1" s="1"/>
  <c r="E21" i="1"/>
  <c r="H21" i="1" s="1"/>
  <c r="E20" i="1"/>
  <c r="H20" i="1" s="1"/>
  <c r="H19" i="1"/>
  <c r="E19" i="1"/>
  <c r="E18" i="1"/>
  <c r="H18" i="1" s="1"/>
  <c r="G17" i="1"/>
  <c r="F17" i="1"/>
  <c r="D17" i="1"/>
  <c r="C17" i="1"/>
  <c r="E17" i="1" s="1"/>
  <c r="H17" i="1" s="1"/>
  <c r="E16" i="1"/>
  <c r="H16" i="1" s="1"/>
  <c r="H15" i="1"/>
  <c r="E15" i="1"/>
  <c r="E14" i="1"/>
  <c r="H14" i="1" s="1"/>
  <c r="E13" i="1"/>
  <c r="H13" i="1" s="1"/>
  <c r="E12" i="1"/>
  <c r="H12" i="1" s="1"/>
  <c r="E11" i="1"/>
  <c r="H11" i="1" s="1"/>
  <c r="E10" i="1"/>
  <c r="H10" i="1" s="1"/>
  <c r="G9" i="1"/>
  <c r="F9" i="1"/>
  <c r="D9" i="1"/>
  <c r="C9" i="1"/>
  <c r="E9" i="1" s="1"/>
  <c r="H9" i="1" s="1"/>
  <c r="E81" i="1" l="1"/>
  <c r="H81" i="1" s="1"/>
  <c r="E73" i="1"/>
  <c r="H73" i="1" s="1"/>
</calcChain>
</file>

<file path=xl/sharedStrings.xml><?xml version="1.0" encoding="utf-8"?>
<sst xmlns="http://schemas.openxmlformats.org/spreadsheetml/2006/main" count="93" uniqueCount="93">
  <si>
    <t>ASEC_EAEPEDCOG_2doTRIM_T0</t>
  </si>
  <si>
    <t>JUNTA MUNICIPAL DE AGUA Y SANEAMIENTO DE JIMENEZ</t>
  </si>
  <si>
    <t xml:space="preserve">Estado Analítico del Ejercicio del Presupuesto de Egresos </t>
  </si>
  <si>
    <t xml:space="preserve">Clasificación por Objeto del Gasto (Capítulo y Concepto) </t>
  </si>
  <si>
    <t>Del 01 de enero al 31 de diciembre 2024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</si>
  <si>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</si>
  <si>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</si>
  <si>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</si>
  <si>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</si>
  <si>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</si>
  <si>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</si>
  <si>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</si>
  <si>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</si>
  <si>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</si>
  <si>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</si>
  <si>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</si>
  <si>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</si>
  <si>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</si>
  <si>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</si>
  <si>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</si>
  <si>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</si>
  <si>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</si>
  <si>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</si>
  <si>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</si>
  <si>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</si>
  <si>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</si>
  <si>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</si>
  <si>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</si>
  <si>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</si>
  <si>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</si>
  <si>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</si>
  <si>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</si>
  <si>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</si>
  <si>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</si>
  <si>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</si>
  <si>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</si>
  <si>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</si>
  <si>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</si>
  <si>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</si>
  <si>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</si>
  <si>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</si>
  <si>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</si>
  <si>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</si>
  <si>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</si>
  <si>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</si>
  <si>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</si>
  <si>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</si>
  <si>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</si>
  <si>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</si>
  <si>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</si>
  <si>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</si>
  <si>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</si>
  <si>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</si>
  <si>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</si>
  <si>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</si>
  <si>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</si>
  <si>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</si>
  <si>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</si>
  <si>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</si>
  <si>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</si>
  <si>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</si>
  <si>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</si>
  <si>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</si>
  <si>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</si>
  <si>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</si>
  <si>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</si>
  <si>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</si>
  <si>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</si>
  <si>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</si>
  <si>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</si>
  <si>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</si>
  <si>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</si>
  <si>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</si>
  <si>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</si>
  <si>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</si>
  <si>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</si>
  <si>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</si>
  <si>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</si>
  <si>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</si>
  <si>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</si>
  <si>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</si>
  <si>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</si>
  <si>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</si>
  <si>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</si>
  <si>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</si>
  <si>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</si>
  <si>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</si>
  <si>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</si>
  <si>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emisor.”</t>
  </si>
  <si>
    <t>Ing. Marcos Chavez Torres</t>
  </si>
  <si>
    <t>L.C. Miriam Mireya Córdova López</t>
  </si>
  <si>
    <t>Director Ejecutivo</t>
  </si>
  <si>
    <t>Directora 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</si>
</sst>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1D1C1D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/>
  </cellStyleXfs>
  <cellXfs count="44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3" fillId="0" borderId="0" xfId="0" applyNumberFormat="1" applyFont="1" applyFill="1" applyBorder="1" applyProtection="1"/>
    <xf numFmtId="49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vertical="center" wrapText="1"/>
    </xf>
    <xf numFmtId="0" fontId="4" fillId="0" borderId="5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left" vertical="center" wrapText="1" indent="4"/>
    </xf>
    <xf numFmtId="0" fontId="5" fillId="0" borderId="12" xfId="0" applyNumberFormat="1" applyFont="1" applyFill="1" applyBorder="1" applyAlignment="1" applyProtection="1">
      <alignment horizontal="left" vertical="center" wrapText="1" indent="4"/>
    </xf>
    <xf numFmtId="0" fontId="5" fillId="0" borderId="3" xfId="0" applyNumberFormat="1" applyFont="1" applyFill="1" applyBorder="1" applyAlignment="1" applyProtection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Fill="1" applyBorder="1" applyProtection="1"/>
    <xf numFmtId="0" fontId="2" fillId="0" borderId="0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 applyProtection="1">
      <alignment horizontal="center" vertical="center"/>
    </xf>
    <xf numFmtId="49" fontId="4" fillId="2" borderId="14" xfId="0" applyNumberFormat="1" applyFont="1" applyFill="1" applyBorder="1" applyAlignment="1" applyProtection="1">
      <alignment horizontal="center"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/>
    </xf>
    <xf numFmtId="49" fontId="4" fillId="2" borderId="8" xfId="0" applyNumberFormat="1" applyFont="1" applyFill="1" applyBorder="1" applyAlignment="1" applyProtection="1">
      <alignment horizontal="center" vertical="center" wrapText="1"/>
    </xf>
    <xf numFmtId="49" fontId="4" fillId="2" borderId="1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Border="1" applyProtection="1">
      <protection locked="0"/>
    </xf>
    <xf numFmtId="0" fontId="8" fillId="0" borderId="0" xfId="0" applyNumberFormat="1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>
    <pageSetUpPr fitToPage="1"/>
  </sheetPr>
  <dimension ref="B1:I205"/>
  <sheetViews>
    <sheetView tabSelected="1" topLeftCell="A46" zoomScale="80" zoomScaleNormal="80" workbookViewId="0">
      <selection activeCell="L87" sqref="L87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8.140625" style="1" customWidth="1"/>
    <col min="4" max="4" width="16.7109375" style="1" customWidth="1"/>
    <col min="5" max="5" width="17.28515625" style="1" customWidth="1"/>
    <col min="6" max="6" width="16.28515625" style="1" customWidth="1"/>
    <col min="7" max="7" width="16.5703125" style="1" customWidth="1"/>
    <col min="8" max="8" width="16.7109375" style="1" customWidth="1"/>
    <col min="9" max="9" width="4.7109375" style="1" customWidth="1"/>
    <col min="10" max="10" width="11.42578125" style="1" customWidth="1"/>
    <col min="11" max="16384" width="11.42578125" style="1"/>
  </cols>
  <sheetData>
    <row r="1" spans="2:9" ht="15" customHeight="1" x14ac:dyDescent="0.2">
      <c r="I1" s="2" t="s">
        <v>0</v>
      </c>
    </row>
    <row r="2" spans="2:9" ht="15" customHeight="1" x14ac:dyDescent="0.2">
      <c r="B2" s="24" t="s">
        <v>1</v>
      </c>
      <c r="C2" s="25"/>
      <c r="D2" s="25"/>
      <c r="E2" s="25"/>
      <c r="F2" s="25"/>
      <c r="G2" s="25"/>
      <c r="H2" s="26"/>
    </row>
    <row r="3" spans="2:9" x14ac:dyDescent="0.2">
      <c r="B3" s="27" t="s">
        <v>2</v>
      </c>
      <c r="C3" s="28"/>
      <c r="D3" s="28"/>
      <c r="E3" s="28"/>
      <c r="F3" s="28"/>
      <c r="G3" s="28"/>
      <c r="H3" s="29"/>
    </row>
    <row r="4" spans="2:9" x14ac:dyDescent="0.2">
      <c r="B4" s="27" t="s">
        <v>3</v>
      </c>
      <c r="C4" s="28"/>
      <c r="D4" s="28"/>
      <c r="E4" s="28"/>
      <c r="F4" s="28"/>
      <c r="G4" s="28"/>
      <c r="H4" s="29"/>
    </row>
    <row r="5" spans="2:9" x14ac:dyDescent="0.2">
      <c r="B5" s="30" t="s">
        <v>4</v>
      </c>
      <c r="C5" s="31"/>
      <c r="D5" s="31"/>
      <c r="E5" s="31"/>
      <c r="F5" s="31"/>
      <c r="G5" s="31"/>
      <c r="H5" s="32"/>
    </row>
    <row r="6" spans="2:9" x14ac:dyDescent="0.2">
      <c r="B6" s="33" t="s">
        <v>5</v>
      </c>
      <c r="C6" s="36" t="s">
        <v>6</v>
      </c>
      <c r="D6" s="37"/>
      <c r="E6" s="37"/>
      <c r="F6" s="37"/>
      <c r="G6" s="38"/>
      <c r="H6" s="39" t="s">
        <v>7</v>
      </c>
    </row>
    <row r="7" spans="2:9" ht="24" x14ac:dyDescent="0.2">
      <c r="B7" s="34"/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40"/>
    </row>
    <row r="8" spans="2:9" ht="15.75" customHeight="1" x14ac:dyDescent="0.2">
      <c r="B8" s="35"/>
      <c r="C8" s="4">
        <v>1</v>
      </c>
      <c r="D8" s="4">
        <v>2</v>
      </c>
      <c r="E8" s="4" t="s">
        <v>13</v>
      </c>
      <c r="F8" s="4">
        <v>4</v>
      </c>
      <c r="G8" s="4">
        <v>5</v>
      </c>
      <c r="H8" s="5" t="s">
        <v>14</v>
      </c>
    </row>
    <row r="9" spans="2:9" ht="24" customHeight="1" x14ac:dyDescent="0.2">
      <c r="B9" s="6" t="s">
        <v>15</v>
      </c>
      <c r="C9" s="16">
        <f>SUM(C10:C16)</f>
        <v>16097669</v>
      </c>
      <c r="D9" s="16">
        <f>SUM(D10:D16)</f>
        <v>1447643</v>
      </c>
      <c r="E9" s="16">
        <f t="shared" ref="E9:E26" si="0">C9+D9</f>
        <v>17545312</v>
      </c>
      <c r="F9" s="16">
        <f>SUM(F10:F16)</f>
        <v>17545312</v>
      </c>
      <c r="G9" s="16">
        <f>SUM(G10:G16)</f>
        <v>17224559</v>
      </c>
      <c r="H9" s="16">
        <f t="shared" ref="H9:H40" si="1">E9-F9</f>
        <v>0</v>
      </c>
    </row>
    <row r="10" spans="2:9" ht="12" customHeight="1" x14ac:dyDescent="0.2">
      <c r="B10" s="11" t="s">
        <v>16</v>
      </c>
      <c r="C10" s="12">
        <v>8745553</v>
      </c>
      <c r="D10" s="13">
        <v>172043</v>
      </c>
      <c r="E10" s="18">
        <f t="shared" si="0"/>
        <v>8917596</v>
      </c>
      <c r="F10" s="12">
        <v>8917596</v>
      </c>
      <c r="G10" s="12">
        <v>8917596</v>
      </c>
      <c r="H10" s="20">
        <f t="shared" si="1"/>
        <v>0</v>
      </c>
    </row>
    <row r="11" spans="2:9" ht="12" customHeight="1" x14ac:dyDescent="0.2">
      <c r="B11" s="11" t="s">
        <v>17</v>
      </c>
      <c r="C11" s="12">
        <v>500895</v>
      </c>
      <c r="D11" s="13">
        <v>-500895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18</v>
      </c>
      <c r="C12" s="12">
        <v>4027409</v>
      </c>
      <c r="D12" s="13">
        <v>257433</v>
      </c>
      <c r="E12" s="18">
        <f t="shared" si="0"/>
        <v>4284842</v>
      </c>
      <c r="F12" s="12">
        <v>4284842</v>
      </c>
      <c r="G12" s="12">
        <v>3964089</v>
      </c>
      <c r="H12" s="20">
        <f t="shared" si="1"/>
        <v>0</v>
      </c>
    </row>
    <row r="13" spans="2:9" ht="12" customHeight="1" x14ac:dyDescent="0.2">
      <c r="B13" s="11" t="s">
        <v>19</v>
      </c>
      <c r="C13" s="12">
        <v>271129</v>
      </c>
      <c r="D13" s="13">
        <v>880477</v>
      </c>
      <c r="E13" s="18">
        <f>C13+D13</f>
        <v>1151606</v>
      </c>
      <c r="F13" s="12">
        <v>1151606</v>
      </c>
      <c r="G13" s="12">
        <v>1151606</v>
      </c>
      <c r="H13" s="20">
        <f t="shared" si="1"/>
        <v>0</v>
      </c>
    </row>
    <row r="14" spans="2:9" ht="12" customHeight="1" x14ac:dyDescent="0.2">
      <c r="B14" s="11" t="s">
        <v>20</v>
      </c>
      <c r="C14" s="12">
        <v>1626200</v>
      </c>
      <c r="D14" s="13">
        <v>403784</v>
      </c>
      <c r="E14" s="18">
        <f t="shared" si="0"/>
        <v>2029984</v>
      </c>
      <c r="F14" s="12">
        <v>2029984</v>
      </c>
      <c r="G14" s="12">
        <v>2029984</v>
      </c>
      <c r="H14" s="20">
        <f t="shared" si="1"/>
        <v>0</v>
      </c>
    </row>
    <row r="15" spans="2:9" ht="12" customHeight="1" x14ac:dyDescent="0.2">
      <c r="B15" s="11" t="s">
        <v>21</v>
      </c>
      <c r="C15" s="12">
        <v>283546</v>
      </c>
      <c r="D15" s="13">
        <v>-283546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22</v>
      </c>
      <c r="C16" s="12">
        <v>642937</v>
      </c>
      <c r="D16" s="13">
        <v>518347</v>
      </c>
      <c r="E16" s="18">
        <f t="shared" si="0"/>
        <v>1161284</v>
      </c>
      <c r="F16" s="12">
        <v>1161284</v>
      </c>
      <c r="G16" s="12">
        <v>1161284</v>
      </c>
      <c r="H16" s="20">
        <f t="shared" si="1"/>
        <v>0</v>
      </c>
    </row>
    <row r="17" spans="2:8" ht="24" customHeight="1" x14ac:dyDescent="0.2">
      <c r="B17" s="6" t="s">
        <v>23</v>
      </c>
      <c r="C17" s="16">
        <f>SUM(C18:C26)</f>
        <v>6728641</v>
      </c>
      <c r="D17" s="16">
        <f>SUM(D18:D26)</f>
        <v>-1987594</v>
      </c>
      <c r="E17" s="16">
        <f t="shared" si="0"/>
        <v>4741047</v>
      </c>
      <c r="F17" s="16">
        <f>SUM(F18:F26)</f>
        <v>4496026</v>
      </c>
      <c r="G17" s="16">
        <f>SUM(G18:G26)</f>
        <v>4461478</v>
      </c>
      <c r="H17" s="16">
        <f t="shared" si="1"/>
        <v>245021</v>
      </c>
    </row>
    <row r="18" spans="2:8" ht="24" x14ac:dyDescent="0.2">
      <c r="B18" s="9" t="s">
        <v>24</v>
      </c>
      <c r="C18" s="12">
        <v>327317</v>
      </c>
      <c r="D18" s="13">
        <v>29794</v>
      </c>
      <c r="E18" s="18">
        <f t="shared" si="0"/>
        <v>357111</v>
      </c>
      <c r="F18" s="12">
        <v>356375</v>
      </c>
      <c r="G18" s="12">
        <v>356375</v>
      </c>
      <c r="H18" s="20">
        <f t="shared" si="1"/>
        <v>736</v>
      </c>
    </row>
    <row r="19" spans="2:8" ht="12" customHeight="1" x14ac:dyDescent="0.2">
      <c r="B19" s="9" t="s">
        <v>25</v>
      </c>
      <c r="C19" s="12">
        <v>169388</v>
      </c>
      <c r="D19" s="13">
        <v>31001</v>
      </c>
      <c r="E19" s="18">
        <f t="shared" si="0"/>
        <v>200389</v>
      </c>
      <c r="F19" s="12">
        <v>184866</v>
      </c>
      <c r="G19" s="12">
        <v>184676</v>
      </c>
      <c r="H19" s="20">
        <f t="shared" si="1"/>
        <v>15523</v>
      </c>
    </row>
    <row r="20" spans="2:8" ht="12" customHeight="1" x14ac:dyDescent="0.2">
      <c r="B20" s="9" t="s">
        <v>26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27</v>
      </c>
      <c r="C21" s="12">
        <v>745295</v>
      </c>
      <c r="D21" s="13">
        <v>-329460</v>
      </c>
      <c r="E21" s="18">
        <f t="shared" si="0"/>
        <v>415835</v>
      </c>
      <c r="F21" s="12">
        <v>414236</v>
      </c>
      <c r="G21" s="12">
        <v>410992</v>
      </c>
      <c r="H21" s="20">
        <f t="shared" si="1"/>
        <v>1599</v>
      </c>
    </row>
    <row r="22" spans="2:8" ht="12" customHeight="1" x14ac:dyDescent="0.2">
      <c r="B22" s="9" t="s">
        <v>28</v>
      </c>
      <c r="C22" s="12">
        <v>405502</v>
      </c>
      <c r="D22" s="13">
        <v>34444</v>
      </c>
      <c r="E22" s="18">
        <f t="shared" si="0"/>
        <v>439946</v>
      </c>
      <c r="F22" s="12">
        <v>437428</v>
      </c>
      <c r="G22" s="12">
        <v>437428</v>
      </c>
      <c r="H22" s="20">
        <f t="shared" si="1"/>
        <v>2518</v>
      </c>
    </row>
    <row r="23" spans="2:8" ht="12" customHeight="1" x14ac:dyDescent="0.2">
      <c r="B23" s="9" t="s">
        <v>29</v>
      </c>
      <c r="C23" s="12">
        <v>1959172</v>
      </c>
      <c r="D23" s="13">
        <v>-131655</v>
      </c>
      <c r="E23" s="18">
        <f t="shared" si="0"/>
        <v>1827517</v>
      </c>
      <c r="F23" s="12">
        <v>1755386</v>
      </c>
      <c r="G23" s="12">
        <v>1731368</v>
      </c>
      <c r="H23" s="20">
        <f t="shared" si="1"/>
        <v>72131</v>
      </c>
    </row>
    <row r="24" spans="2:8" ht="12" customHeight="1" x14ac:dyDescent="0.2">
      <c r="B24" s="9" t="s">
        <v>30</v>
      </c>
      <c r="C24" s="12">
        <v>424008</v>
      </c>
      <c r="D24" s="13">
        <v>34780</v>
      </c>
      <c r="E24" s="18">
        <f t="shared" si="0"/>
        <v>458788</v>
      </c>
      <c r="F24" s="12">
        <v>444691</v>
      </c>
      <c r="G24" s="12">
        <v>444691</v>
      </c>
      <c r="H24" s="20">
        <f t="shared" si="1"/>
        <v>14097</v>
      </c>
    </row>
    <row r="25" spans="2:8" ht="12" customHeight="1" x14ac:dyDescent="0.2">
      <c r="B25" s="9" t="s">
        <v>31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32</v>
      </c>
      <c r="C26" s="12">
        <v>2697959</v>
      </c>
      <c r="D26" s="13">
        <v>-1656498</v>
      </c>
      <c r="E26" s="18">
        <f t="shared" si="0"/>
        <v>1041461</v>
      </c>
      <c r="F26" s="12">
        <v>903044</v>
      </c>
      <c r="G26" s="12">
        <v>895948</v>
      </c>
      <c r="H26" s="20">
        <f t="shared" si="1"/>
        <v>138417</v>
      </c>
    </row>
    <row r="27" spans="2:8" ht="20.100000000000001" customHeight="1" x14ac:dyDescent="0.2">
      <c r="B27" s="6" t="s">
        <v>33</v>
      </c>
      <c r="C27" s="16">
        <f>SUM(C28:C36)</f>
        <v>15289857</v>
      </c>
      <c r="D27" s="16">
        <f>SUM(D28:D36)</f>
        <v>-548888</v>
      </c>
      <c r="E27" s="16">
        <f>D27+C27</f>
        <v>14740969</v>
      </c>
      <c r="F27" s="16">
        <f>SUM(F28:F36)</f>
        <v>14312316</v>
      </c>
      <c r="G27" s="16">
        <f>SUM(G28:G36)</f>
        <v>14280924</v>
      </c>
      <c r="H27" s="16">
        <f t="shared" si="1"/>
        <v>428653</v>
      </c>
    </row>
    <row r="28" spans="2:8" x14ac:dyDescent="0.2">
      <c r="B28" s="9" t="s">
        <v>34</v>
      </c>
      <c r="C28" s="12">
        <v>8988459</v>
      </c>
      <c r="D28" s="13">
        <v>424</v>
      </c>
      <c r="E28" s="18">
        <f t="shared" ref="E28:E36" si="2">C28+D28</f>
        <v>8988883</v>
      </c>
      <c r="F28" s="12">
        <v>8801263</v>
      </c>
      <c r="G28" s="12">
        <v>8801263</v>
      </c>
      <c r="H28" s="20">
        <f t="shared" si="1"/>
        <v>187620</v>
      </c>
    </row>
    <row r="29" spans="2:8" x14ac:dyDescent="0.2">
      <c r="B29" s="9" t="s">
        <v>35</v>
      </c>
      <c r="C29" s="12">
        <v>66914</v>
      </c>
      <c r="D29" s="13">
        <v>-44715</v>
      </c>
      <c r="E29" s="18">
        <f t="shared" si="2"/>
        <v>22199</v>
      </c>
      <c r="F29" s="12">
        <v>19076</v>
      </c>
      <c r="G29" s="12">
        <v>19076</v>
      </c>
      <c r="H29" s="20">
        <f t="shared" si="1"/>
        <v>3123</v>
      </c>
    </row>
    <row r="30" spans="2:8" ht="12" customHeight="1" x14ac:dyDescent="0.2">
      <c r="B30" s="9" t="s">
        <v>36</v>
      </c>
      <c r="C30" s="12">
        <v>551819</v>
      </c>
      <c r="D30" s="13">
        <v>692875</v>
      </c>
      <c r="E30" s="18">
        <f t="shared" si="2"/>
        <v>1244694</v>
      </c>
      <c r="F30" s="12">
        <v>1241886</v>
      </c>
      <c r="G30" s="12">
        <v>1212094</v>
      </c>
      <c r="H30" s="20">
        <f t="shared" si="1"/>
        <v>2808</v>
      </c>
    </row>
    <row r="31" spans="2:8" x14ac:dyDescent="0.2">
      <c r="B31" s="9" t="s">
        <v>37</v>
      </c>
      <c r="C31" s="12">
        <v>393706</v>
      </c>
      <c r="D31" s="13">
        <v>-174000</v>
      </c>
      <c r="E31" s="18">
        <f t="shared" si="2"/>
        <v>219706</v>
      </c>
      <c r="F31" s="12">
        <v>212564</v>
      </c>
      <c r="G31" s="12">
        <v>212564</v>
      </c>
      <c r="H31" s="20">
        <f t="shared" si="1"/>
        <v>7142</v>
      </c>
    </row>
    <row r="32" spans="2:8" ht="24" x14ac:dyDescent="0.2">
      <c r="B32" s="9" t="s">
        <v>38</v>
      </c>
      <c r="C32" s="12">
        <v>2701800</v>
      </c>
      <c r="D32" s="13">
        <v>-709060</v>
      </c>
      <c r="E32" s="18">
        <f t="shared" si="2"/>
        <v>1992740</v>
      </c>
      <c r="F32" s="12">
        <v>1988946</v>
      </c>
      <c r="G32" s="12">
        <v>1987346</v>
      </c>
      <c r="H32" s="20">
        <f t="shared" si="1"/>
        <v>3794</v>
      </c>
    </row>
    <row r="33" spans="2:8" x14ac:dyDescent="0.2">
      <c r="B33" s="9" t="s">
        <v>39</v>
      </c>
      <c r="C33" s="12">
        <v>72022</v>
      </c>
      <c r="D33" s="13">
        <v>43800</v>
      </c>
      <c r="E33" s="18">
        <f t="shared" si="2"/>
        <v>115822</v>
      </c>
      <c r="F33" s="12">
        <v>87281</v>
      </c>
      <c r="G33" s="12">
        <v>87281</v>
      </c>
      <c r="H33" s="20">
        <f t="shared" si="1"/>
        <v>28541</v>
      </c>
    </row>
    <row r="34" spans="2:8" x14ac:dyDescent="0.2">
      <c r="B34" s="9" t="s">
        <v>40</v>
      </c>
      <c r="C34" s="12">
        <v>178114</v>
      </c>
      <c r="D34" s="13">
        <v>-36425</v>
      </c>
      <c r="E34" s="18">
        <f t="shared" si="2"/>
        <v>141689</v>
      </c>
      <c r="F34" s="12">
        <v>98525</v>
      </c>
      <c r="G34" s="12">
        <v>98525</v>
      </c>
      <c r="H34" s="20">
        <f t="shared" si="1"/>
        <v>43164</v>
      </c>
    </row>
    <row r="35" spans="2:8" x14ac:dyDescent="0.2">
      <c r="B35" s="9" t="s">
        <v>41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42</v>
      </c>
      <c r="C36" s="12">
        <v>2337023</v>
      </c>
      <c r="D36" s="13">
        <v>-321787</v>
      </c>
      <c r="E36" s="18">
        <f t="shared" si="2"/>
        <v>2015236</v>
      </c>
      <c r="F36" s="12">
        <v>1862775</v>
      </c>
      <c r="G36" s="12">
        <v>1862775</v>
      </c>
      <c r="H36" s="20">
        <f t="shared" si="1"/>
        <v>152461</v>
      </c>
    </row>
    <row r="37" spans="2:8" ht="20.100000000000001" customHeight="1" x14ac:dyDescent="0.2">
      <c r="B37" s="7" t="s">
        <v>43</v>
      </c>
      <c r="C37" s="16">
        <f>SUM(C38:C46)</f>
        <v>8772289</v>
      </c>
      <c r="D37" s="16">
        <f>SUM(D38:D46)</f>
        <v>692129</v>
      </c>
      <c r="E37" s="16">
        <f>C37+D37</f>
        <v>9464418</v>
      </c>
      <c r="F37" s="16">
        <f>SUM(F38:F46)</f>
        <v>9464418</v>
      </c>
      <c r="G37" s="16">
        <f>SUM(G38:G46)</f>
        <v>9251891</v>
      </c>
      <c r="H37" s="16">
        <f t="shared" si="1"/>
        <v>0</v>
      </c>
    </row>
    <row r="38" spans="2:8" ht="12" customHeight="1" x14ac:dyDescent="0.2">
      <c r="B38" s="9" t="s">
        <v>44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45</v>
      </c>
      <c r="C39" s="12">
        <v>2272613</v>
      </c>
      <c r="D39" s="13">
        <v>-62310</v>
      </c>
      <c r="E39" s="18">
        <f t="shared" si="3"/>
        <v>2210303</v>
      </c>
      <c r="F39" s="12">
        <v>2210303</v>
      </c>
      <c r="G39" s="12">
        <v>1997776</v>
      </c>
      <c r="H39" s="20">
        <f t="shared" si="1"/>
        <v>0</v>
      </c>
    </row>
    <row r="40" spans="2:8" ht="12" customHeight="1" x14ac:dyDescent="0.2">
      <c r="B40" s="9" t="s">
        <v>46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47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48</v>
      </c>
      <c r="C42" s="12">
        <v>6499676</v>
      </c>
      <c r="D42" s="13">
        <v>754439</v>
      </c>
      <c r="E42" s="18">
        <f t="shared" si="3"/>
        <v>7254115</v>
      </c>
      <c r="F42" s="12">
        <v>7254115</v>
      </c>
      <c r="G42" s="12">
        <v>7254115</v>
      </c>
      <c r="H42" s="20">
        <f t="shared" si="4"/>
        <v>0</v>
      </c>
    </row>
    <row r="43" spans="2:8" ht="12" customHeight="1" x14ac:dyDescent="0.2">
      <c r="B43" s="9" t="s">
        <v>49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50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51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x14ac:dyDescent="0.2">
      <c r="B46" s="10" t="s">
        <v>52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53</v>
      </c>
      <c r="C47" s="16">
        <f>SUM(C48:C56)</f>
        <v>6141948</v>
      </c>
      <c r="D47" s="16">
        <f>SUM(D48:D56)</f>
        <v>3591181</v>
      </c>
      <c r="E47" s="16">
        <f t="shared" si="3"/>
        <v>9733129</v>
      </c>
      <c r="F47" s="16">
        <f>SUM(F48:F56)</f>
        <v>8563550</v>
      </c>
      <c r="G47" s="16">
        <f>SUM(G48:G56)</f>
        <v>7079142</v>
      </c>
      <c r="H47" s="16">
        <f t="shared" si="4"/>
        <v>1169579</v>
      </c>
    </row>
    <row r="48" spans="2:8" x14ac:dyDescent="0.2">
      <c r="B48" s="9" t="s">
        <v>54</v>
      </c>
      <c r="C48" s="12">
        <v>100000</v>
      </c>
      <c r="D48" s="13">
        <v>46730</v>
      </c>
      <c r="E48" s="18">
        <f t="shared" si="3"/>
        <v>146730</v>
      </c>
      <c r="F48" s="12">
        <v>128684</v>
      </c>
      <c r="G48" s="12">
        <v>25316</v>
      </c>
      <c r="H48" s="20">
        <f t="shared" si="4"/>
        <v>18046</v>
      </c>
    </row>
    <row r="49" spans="2:8" x14ac:dyDescent="0.2">
      <c r="B49" s="9" t="s">
        <v>55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56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57</v>
      </c>
      <c r="C51" s="12">
        <v>0</v>
      </c>
      <c r="D51" s="13">
        <v>778362</v>
      </c>
      <c r="E51" s="18">
        <f t="shared" si="3"/>
        <v>778362</v>
      </c>
      <c r="F51" s="12">
        <v>778362</v>
      </c>
      <c r="G51" s="12">
        <v>778362</v>
      </c>
      <c r="H51" s="20">
        <f t="shared" si="4"/>
        <v>0</v>
      </c>
    </row>
    <row r="52" spans="2:8" x14ac:dyDescent="0.2">
      <c r="B52" s="9" t="s">
        <v>58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59</v>
      </c>
      <c r="C53" s="12">
        <v>2159205</v>
      </c>
      <c r="D53" s="13">
        <v>3185087</v>
      </c>
      <c r="E53" s="18">
        <f t="shared" si="3"/>
        <v>5344292</v>
      </c>
      <c r="F53" s="12">
        <v>5336128</v>
      </c>
      <c r="G53" s="12">
        <v>3955088</v>
      </c>
      <c r="H53" s="20">
        <f t="shared" si="4"/>
        <v>8164</v>
      </c>
    </row>
    <row r="54" spans="2:8" x14ac:dyDescent="0.2">
      <c r="B54" s="9" t="s">
        <v>60</v>
      </c>
      <c r="C54" s="12">
        <v>0</v>
      </c>
      <c r="D54" s="13">
        <v>116800</v>
      </c>
      <c r="E54" s="18">
        <f t="shared" si="3"/>
        <v>116800</v>
      </c>
      <c r="F54" s="12">
        <v>116690</v>
      </c>
      <c r="G54" s="12">
        <v>116690</v>
      </c>
      <c r="H54" s="20">
        <f t="shared" si="4"/>
        <v>110</v>
      </c>
    </row>
    <row r="55" spans="2:8" x14ac:dyDescent="0.2">
      <c r="B55" s="9" t="s">
        <v>61</v>
      </c>
      <c r="C55" s="12">
        <v>3882743</v>
      </c>
      <c r="D55" s="13">
        <v>-535798</v>
      </c>
      <c r="E55" s="18">
        <f t="shared" si="3"/>
        <v>3346945</v>
      </c>
      <c r="F55" s="12">
        <v>2203686</v>
      </c>
      <c r="G55" s="12">
        <v>2203686</v>
      </c>
      <c r="H55" s="20">
        <f t="shared" si="4"/>
        <v>1143259</v>
      </c>
    </row>
    <row r="56" spans="2:8" x14ac:dyDescent="0.2">
      <c r="B56" s="9" t="s">
        <v>62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63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64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65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66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67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68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69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70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71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72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73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74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75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76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77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78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79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80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81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82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83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84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85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x14ac:dyDescent="0.2">
      <c r="B80" s="10" t="s">
        <v>86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x14ac:dyDescent="0.2">
      <c r="B81" s="8" t="s">
        <v>87</v>
      </c>
      <c r="C81" s="22">
        <f>SUM(C73,C69,C61,C57,C47,C27,C37,C17,C9)</f>
        <v>53030404</v>
      </c>
      <c r="D81" s="22">
        <f>SUM(D73,D69,D61,D57,D47,D37,D27,D17,D9)</f>
        <v>3194471</v>
      </c>
      <c r="E81" s="22">
        <f>C81+D81</f>
        <v>56224875</v>
      </c>
      <c r="F81" s="22">
        <f>SUM(F73,F69,F61,F57,F47,F37,F17,F27,F9)</f>
        <v>54381622</v>
      </c>
      <c r="G81" s="22">
        <f>SUM(G73,G69,G61,G57,G47,G37,G27,G17,G9)</f>
        <v>52297994</v>
      </c>
      <c r="H81" s="22">
        <f t="shared" si="5"/>
        <v>1843253</v>
      </c>
    </row>
    <row r="83" spans="2:8" s="23" customFormat="1" x14ac:dyDescent="0.2">
      <c r="B83" s="41" t="s">
        <v>88</v>
      </c>
      <c r="C83" s="42"/>
      <c r="D83" s="42"/>
      <c r="E83" s="42"/>
      <c r="F83" s="42"/>
    </row>
    <row r="84" spans="2:8" s="23" customFormat="1" x14ac:dyDescent="0.2">
      <c r="B84" s="42"/>
      <c r="C84" s="42"/>
      <c r="D84" s="42"/>
      <c r="E84" s="42"/>
      <c r="F84" s="42"/>
    </row>
    <row r="85" spans="2:8" s="23" customFormat="1" x14ac:dyDescent="0.2">
      <c r="B85" s="43"/>
      <c r="C85" s="42"/>
      <c r="D85" s="42"/>
      <c r="E85" s="42"/>
      <c r="F85" s="42"/>
    </row>
    <row r="86" spans="2:8" s="23" customFormat="1" x14ac:dyDescent="0.2">
      <c r="B86" s="42"/>
      <c r="C86" s="42"/>
      <c r="D86" s="42"/>
      <c r="E86" s="42"/>
      <c r="F86" s="42"/>
    </row>
    <row r="87" spans="2:8" s="23" customFormat="1" x14ac:dyDescent="0.2">
      <c r="B87" s="42"/>
      <c r="C87" s="42"/>
      <c r="D87" s="42"/>
      <c r="E87" s="42"/>
      <c r="F87" s="42"/>
    </row>
    <row r="88" spans="2:8" s="23" customFormat="1" x14ac:dyDescent="0.2">
      <c r="B88" s="42" t="s">
        <v>89</v>
      </c>
      <c r="C88" s="42"/>
      <c r="D88" s="42"/>
      <c r="F88" s="42" t="s">
        <v>90</v>
      </c>
    </row>
    <row r="89" spans="2:8" s="23" customFormat="1" x14ac:dyDescent="0.2">
      <c r="B89" s="42"/>
      <c r="C89" s="42"/>
      <c r="D89" s="42"/>
      <c r="F89" s="42"/>
    </row>
    <row r="90" spans="2:8" s="23" customFormat="1" x14ac:dyDescent="0.2">
      <c r="B90" s="42" t="s">
        <v>91</v>
      </c>
      <c r="C90" s="42"/>
      <c r="D90" s="42"/>
      <c r="F90" s="42" t="s">
        <v>92</v>
      </c>
    </row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password="F376" sheet="1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46" orientation="portrait" horizontalDpi="4294967293"/>
  <headerFooter differentFirst="1">
    <firstFooter>&amp;C“Bajo protesta de decir verdad declaramos que los Estados Financieros y sus notas, son razonablemente correctos y son responsabilidad del emisor.” 
 Sello Digital: 6225550000202400004toTrimestre000020250128105451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2025-01-28T15:52:54Z</cp:lastPrinted>
  <dcterms:created xsi:type="dcterms:W3CDTF">2019-12-04T16:22:52Z</dcterms:created>
  <dcterms:modified xsi:type="dcterms:W3CDTF">2025-01-28T20:21:03Z</dcterms:modified>
</cp:coreProperties>
</file>